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ecursos Financieros\Dropbox\FINANZAS IMPE 2021\SIF 2do TRIM 2022\1_Formatos IFT 2022 - Sector Paraestatal Municipal SCG\"/>
    </mc:Choice>
  </mc:AlternateContent>
  <xr:revisionPtr revIDLastSave="0" documentId="13_ncr:1_{37020246-AF7C-4707-9A43-D4256302C9CD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8" yWindow="-108" windowWidth="23256" windowHeight="12456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<sst xmlns="http://schemas.openxmlformats.org/spreadsheetml/2006/main" count="128" uniqueCount="125">
  <si>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</si>
  <si>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</si>
  <si>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</si>
  <si>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</si>
  <si>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</si>
  <si>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</si>
  <si>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</si>
  <si>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</si>
  <si>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</si>
  <si>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</si>
  <si>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</si>
  <si>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</si>
  <si>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</si>
  <si>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</si>
  <si>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</si>
  <si>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</si>
  <si>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</si>
  <si>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</si>
  <si>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</si>
  <si>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</si>
  <si>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</si>
  <si>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</si>
  <si>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</si>
  <si>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</si>
  <si>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</si>
  <si>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</si>
  <si>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</si>
  <si>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</si>
  <si>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</si>
  <si>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</si>
  <si>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</si>
  <si>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</si>
  <si>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</si>
  <si>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</si>
  <si>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</si>
  <si>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</si>
  <si>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</si>
  <si>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</si>
  <si>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</si>
  <si>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</si>
  <si>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</si>
  <si>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</si>
  <si>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</si>
  <si>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</si>
  <si>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</si>
  <si>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</si>
  <si>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</si>
  <si>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</si>
  <si>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</si>
  <si>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</si>
  <si>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</si>
  <si>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</si>
  <si>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</si>
  <si>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</si>
  <si>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</si>
  <si>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</si>
  <si>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</si>
  <si>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</si>
  <si>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</si>
  <si>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</si>
  <si>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</si>
  <si>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</si>
  <si>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</si>
  <si>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</si>
  <si>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</si>
  <si>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</si>
  <si>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</si>
  <si>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</si>
  <si>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</si>
  <si>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</si>
  <si>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</si>
  <si>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</si>
  <si>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</si>
  <si>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</si>
  <si>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</si>
  <si>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</si>
  <si>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</si>
  <si>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</si>
  <si>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</si>
  <si>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</si>
  <si>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</si>
  <si>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</si>
  <si>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</si>
  <si>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</si>
  <si>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</si>
  <si>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</si>
  <si>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</si>
  <si>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</si>
  <si>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</si>
  <si>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</si>
  <si>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</si>
  <si>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</si>
  <si>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</si>
  <si>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</si>
  <si>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</si>
  <si>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</si>
  <si>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</si>
  <si>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</si>
  <si>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</si>
  <si>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</si>
  <si>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</si>
  <si>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</si>
  <si>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</si>
  <si>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</si>
  <si>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</si>
  <si>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</si>
  <si>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</si>
  <si>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</si>
  <si>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</si>
  <si>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</si>
  <si>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</si>
  <si>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</si>
  <si>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</si>
  <si>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</si>
  <si>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</si>
  <si>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</si>
  <si>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</si>
  <si>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</si>
  <si>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</si>
  <si>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</si>
  <si>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</si>
  <si>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2022 (d)</t>
  </si>
  <si>
    <t>31 de diciembre de 2021 (e)</t>
  </si>
  <si>
    <t>Instituto Municipal de Pensiones (a)</t>
  </si>
  <si>
    <t>Al 30 de Junio de 2022 y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</si>
</sst>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67" zoomScale="90" zoomScaleNormal="90" workbookViewId="0">
      <selection activeCell="D15" sqref="D15"/>
    </sheetView>
  </sheetViews>
  <sheetFormatPr baseColWidth="10" defaultRowHeight="14.4" x14ac:dyDescent="0.3"/>
  <cols>
    <col min="1" max="1" width="4.6640625" customWidth="1"/>
    <col min="2" max="2" width="47.44140625" style="1" customWidth="1"/>
    <col min="3" max="4" width="14.6640625" style="1" customWidth="1"/>
    <col min="5" max="5" width="47.44140625" style="1" customWidth="1"/>
    <col min="6" max="7" width="14.664062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1" t="s">
        <v>123</v>
      </c>
      <c r="C2" s="32"/>
      <c r="D2" s="32"/>
      <c r="E2" s="32"/>
      <c r="F2" s="32"/>
      <c r="G2" s="33"/>
    </row>
    <row r="3" spans="2:8" x14ac:dyDescent="0.3">
      <c r="B3" s="34" t="s">
        <v>1</v>
      </c>
      <c r="C3" s="35"/>
      <c r="D3" s="35"/>
      <c r="E3" s="35"/>
      <c r="F3" s="35"/>
      <c r="G3" s="36"/>
    </row>
    <row r="4" spans="2:8" ht="15" customHeight="1" x14ac:dyDescent="0.3">
      <c r="B4" s="37" t="s">
        <v>124</v>
      </c>
      <c r="C4" s="38"/>
      <c r="D4" s="38"/>
      <c r="E4" s="38"/>
      <c r="F4" s="38"/>
      <c r="G4" s="39"/>
    </row>
    <row r="5" spans="2:8" ht="15" thickBot="1" x14ac:dyDescent="0.35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5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3">
      <c r="B7" s="4" t="s">
        <v>4</v>
      </c>
      <c r="C7" s="5"/>
      <c r="D7" s="5"/>
      <c r="E7" s="6" t="s">
        <v>5</v>
      </c>
      <c r="F7" s="7"/>
      <c r="G7" s="7"/>
    </row>
    <row r="8" spans="2:8" x14ac:dyDescent="0.3">
      <c r="B8" s="4" t="s">
        <v>6</v>
      </c>
      <c r="C8" s="8"/>
      <c r="D8" s="8"/>
      <c r="E8" s="6" t="s">
        <v>7</v>
      </c>
      <c r="F8" s="9"/>
      <c r="G8" s="9"/>
    </row>
    <row r="9" spans="2:8" ht="22.8" x14ac:dyDescent="0.3">
      <c r="B9" s="10" t="s">
        <v>8</v>
      </c>
      <c r="C9" s="20">
        <f>SUM(C10:C16)</f>
        <v>61455694.939999998</v>
      </c>
      <c r="D9" s="20">
        <f>SUM(D10:D16)</f>
        <v>49316562.770000003</v>
      </c>
      <c r="E9" s="11" t="s">
        <v>9</v>
      </c>
      <c r="F9" s="20">
        <f>SUM(F10:F18)</f>
        <v>30540906.350000001</v>
      </c>
      <c r="G9" s="20">
        <f>SUM(G10:G18)</f>
        <v>957733.41</v>
      </c>
    </row>
    <row r="10" spans="2:8" x14ac:dyDescent="0.3">
      <c r="B10" s="12" t="s">
        <v>10</v>
      </c>
      <c r="C10" s="26">
        <v>20000</v>
      </c>
      <c r="D10" s="26">
        <v>20000</v>
      </c>
      <c r="E10" s="13" t="s">
        <v>11</v>
      </c>
      <c r="F10" s="26">
        <v>3171354.36</v>
      </c>
      <c r="G10" s="26">
        <v>0</v>
      </c>
    </row>
    <row r="11" spans="2:8" x14ac:dyDescent="0.3">
      <c r="B11" s="12" t="s">
        <v>12</v>
      </c>
      <c r="C11" s="26">
        <v>61435694.939999998</v>
      </c>
      <c r="D11" s="26">
        <v>49296562.770000003</v>
      </c>
      <c r="E11" s="13" t="s">
        <v>13</v>
      </c>
      <c r="F11" s="26">
        <v>26062562.859999999</v>
      </c>
      <c r="G11" s="26">
        <v>0</v>
      </c>
    </row>
    <row r="12" spans="2:8" ht="22.8" x14ac:dyDescent="0.3">
      <c r="B12" s="12" t="s">
        <v>14</v>
      </c>
      <c r="C12" s="26">
        <v>0</v>
      </c>
      <c r="D12" s="26"/>
      <c r="E12" s="13" t="s">
        <v>15</v>
      </c>
      <c r="F12" s="26">
        <v>40556.120000000003</v>
      </c>
      <c r="G12" s="26">
        <v>0</v>
      </c>
    </row>
    <row r="13" spans="2:8" ht="22.8" x14ac:dyDescent="0.3">
      <c r="B13" s="12" t="s">
        <v>16</v>
      </c>
      <c r="C13" s="26">
        <v>0</v>
      </c>
      <c r="D13" s="26">
        <v>0</v>
      </c>
      <c r="E13" s="13" t="s">
        <v>17</v>
      </c>
      <c r="F13" s="26">
        <v>0</v>
      </c>
      <c r="G13" s="26">
        <v>0</v>
      </c>
    </row>
    <row r="14" spans="2:8" ht="22.2" customHeight="1" x14ac:dyDescent="0.3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2.8" x14ac:dyDescent="0.3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2.8" x14ac:dyDescent="0.3">
      <c r="B16" s="12" t="s">
        <v>22</v>
      </c>
      <c r="C16" s="26">
        <v>0</v>
      </c>
      <c r="D16" s="26">
        <v>0</v>
      </c>
      <c r="E16" s="13" t="s">
        <v>23</v>
      </c>
      <c r="F16" s="26">
        <v>877689.6</v>
      </c>
      <c r="G16" s="26">
        <v>654980.80000000005</v>
      </c>
    </row>
    <row r="17" spans="2:7" ht="22.8" x14ac:dyDescent="0.3">
      <c r="B17" s="10" t="s">
        <v>24</v>
      </c>
      <c r="C17" s="20">
        <f>SUM(C18:C24)</f>
        <v>15343328.220000001</v>
      </c>
      <c r="D17" s="20">
        <f>SUM(D18:D24)</f>
        <v>13291902.73</v>
      </c>
      <c r="E17" s="13" t="s">
        <v>25</v>
      </c>
      <c r="F17" s="26">
        <v>0</v>
      </c>
      <c r="G17" s="26">
        <v>0</v>
      </c>
    </row>
    <row r="18" spans="2:7" x14ac:dyDescent="0.3">
      <c r="B18" s="12" t="s">
        <v>26</v>
      </c>
      <c r="C18" s="26">
        <v>0</v>
      </c>
      <c r="D18" s="26">
        <v>0</v>
      </c>
      <c r="E18" s="13" t="s">
        <v>27</v>
      </c>
      <c r="F18" s="26">
        <v>388743.41</v>
      </c>
      <c r="G18" s="26">
        <v>302752.61</v>
      </c>
    </row>
    <row r="19" spans="2:7" x14ac:dyDescent="0.3">
      <c r="B19" s="12" t="s">
        <v>28</v>
      </c>
      <c r="C19" s="26">
        <v>15081710.140000001</v>
      </c>
      <c r="D19" s="26">
        <v>13240955.93</v>
      </c>
      <c r="E19" s="11" t="s">
        <v>29</v>
      </c>
      <c r="F19" s="20">
        <f>SUM(F20:F22)</f>
        <v>0</v>
      </c>
      <c r="G19" s="20">
        <f>SUM(G20:G22)</f>
        <v>0</v>
      </c>
    </row>
    <row r="20" spans="2:7" x14ac:dyDescent="0.3">
      <c r="B20" s="12" t="s">
        <v>30</v>
      </c>
      <c r="C20" s="26">
        <v>250671.28</v>
      </c>
      <c r="D20" s="26">
        <v>40000</v>
      </c>
      <c r="E20" s="13" t="s">
        <v>31</v>
      </c>
      <c r="F20" s="26">
        <v>0</v>
      </c>
      <c r="G20" s="26">
        <v>0</v>
      </c>
    </row>
    <row r="21" spans="2:7" ht="22.8" x14ac:dyDescent="0.3">
      <c r="B21" s="12" t="s">
        <v>32</v>
      </c>
      <c r="C21" s="26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x14ac:dyDescent="0.3">
      <c r="B22" s="12" t="s">
        <v>34</v>
      </c>
      <c r="C22" s="26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2.8" x14ac:dyDescent="0.3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2.8" x14ac:dyDescent="0.3">
      <c r="B24" s="12" t="s">
        <v>38</v>
      </c>
      <c r="C24" s="26">
        <v>10946.8</v>
      </c>
      <c r="D24" s="26">
        <v>10946.8</v>
      </c>
      <c r="E24" s="13" t="s">
        <v>39</v>
      </c>
      <c r="F24" s="26">
        <v>0</v>
      </c>
      <c r="G24" s="26">
        <v>0</v>
      </c>
    </row>
    <row r="25" spans="2:7" ht="22.8" x14ac:dyDescent="0.3">
      <c r="B25" s="10" t="s">
        <v>40</v>
      </c>
      <c r="C25" s="20">
        <f>SUM(C26:C30)</f>
        <v>18729.830000000002</v>
      </c>
      <c r="D25" s="20">
        <f>SUM(D26:D30)</f>
        <v>0</v>
      </c>
      <c r="E25" s="13" t="s">
        <v>41</v>
      </c>
      <c r="F25" s="26">
        <v>0</v>
      </c>
      <c r="G25" s="26">
        <v>0</v>
      </c>
    </row>
    <row r="26" spans="2:7" ht="22.8" x14ac:dyDescent="0.3">
      <c r="B26" s="12" t="s">
        <v>42</v>
      </c>
      <c r="C26" s="26">
        <v>18729.830000000002</v>
      </c>
      <c r="D26" s="26">
        <v>0</v>
      </c>
      <c r="E26" s="11" t="s">
        <v>43</v>
      </c>
      <c r="F26" s="27">
        <v>0</v>
      </c>
      <c r="G26" s="27">
        <v>0</v>
      </c>
    </row>
    <row r="27" spans="2:7" ht="22.8" x14ac:dyDescent="0.3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0</v>
      </c>
      <c r="G27" s="20">
        <f>SUM(G28:G30)</f>
        <v>0</v>
      </c>
    </row>
    <row r="28" spans="2:7" ht="22.8" x14ac:dyDescent="0.3">
      <c r="B28" s="12" t="s">
        <v>46</v>
      </c>
      <c r="C28" s="26">
        <v>0</v>
      </c>
      <c r="D28" s="26">
        <v>0</v>
      </c>
      <c r="E28" s="13" t="s">
        <v>47</v>
      </c>
      <c r="F28" s="26">
        <v>0</v>
      </c>
      <c r="G28" s="26">
        <v>0</v>
      </c>
    </row>
    <row r="29" spans="2:7" ht="25.2" customHeight="1" x14ac:dyDescent="0.3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5" customHeight="1" x14ac:dyDescent="0.3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2.8" x14ac:dyDescent="0.3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3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3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x14ac:dyDescent="0.3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2.8" x14ac:dyDescent="0.3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2.8" x14ac:dyDescent="0.3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3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2.8" x14ac:dyDescent="0.3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103585.61</v>
      </c>
      <c r="G38" s="20">
        <f>SUM(G39:G41)</f>
        <v>103585.61</v>
      </c>
    </row>
    <row r="39" spans="2:7" ht="22.8" x14ac:dyDescent="0.3">
      <c r="B39" s="12" t="s">
        <v>68</v>
      </c>
      <c r="C39" s="26">
        <v>0</v>
      </c>
      <c r="D39" s="26">
        <v>0</v>
      </c>
      <c r="E39" s="13" t="s">
        <v>69</v>
      </c>
      <c r="F39" s="26">
        <v>103585.61</v>
      </c>
      <c r="G39" s="26">
        <v>103585.61</v>
      </c>
    </row>
    <row r="40" spans="2:7" x14ac:dyDescent="0.3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3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3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x14ac:dyDescent="0.3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2.8" x14ac:dyDescent="0.3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3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3">
      <c r="B46" s="10"/>
      <c r="C46" s="21"/>
      <c r="D46" s="21"/>
      <c r="E46" s="11"/>
      <c r="F46" s="21"/>
      <c r="G46" s="21"/>
    </row>
    <row r="47" spans="2:7" ht="24" x14ac:dyDescent="0.3">
      <c r="B47" s="4" t="s">
        <v>82</v>
      </c>
      <c r="C47" s="20">
        <f>SUM(C41,C38,C37,C31,C25,C17,C9)</f>
        <v>76817752.989999995</v>
      </c>
      <c r="D47" s="20">
        <f>SUM(D41,D38,D37,D31,D25,D17,D9)</f>
        <v>62608465.5</v>
      </c>
      <c r="E47" s="14" t="s">
        <v>83</v>
      </c>
      <c r="F47" s="20">
        <f>SUM(F42,F38,F31,F27,F26,F23,F19,F9)</f>
        <v>30644491.960000001</v>
      </c>
      <c r="G47" s="20">
        <f>SUM(G42,G38,G31,G27,G26,G23,G19,G9)</f>
        <v>1061319.02</v>
      </c>
    </row>
    <row r="48" spans="2:7" ht="15" customHeight="1" x14ac:dyDescent="0.3">
      <c r="B48" s="15"/>
      <c r="C48" s="21"/>
      <c r="D48" s="22"/>
      <c r="E48" s="16"/>
      <c r="F48" s="21"/>
      <c r="G48" s="21"/>
    </row>
    <row r="49" spans="2:7" x14ac:dyDescent="0.3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3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x14ac:dyDescent="0.3">
      <c r="B51" s="10" t="s">
        <v>88</v>
      </c>
      <c r="C51" s="26">
        <v>0</v>
      </c>
      <c r="D51" s="26">
        <v>0</v>
      </c>
      <c r="E51" s="11" t="s">
        <v>89</v>
      </c>
      <c r="F51" s="26">
        <v>0</v>
      </c>
      <c r="G51" s="26">
        <v>0</v>
      </c>
    </row>
    <row r="52" spans="2:7" ht="22.8" x14ac:dyDescent="0.3">
      <c r="B52" s="10" t="s">
        <v>90</v>
      </c>
      <c r="C52" s="26">
        <v>7873808.2999999998</v>
      </c>
      <c r="D52" s="26">
        <v>7715295.1100000003</v>
      </c>
      <c r="E52" s="11" t="s">
        <v>91</v>
      </c>
      <c r="F52" s="26">
        <v>0</v>
      </c>
      <c r="G52" s="26">
        <v>0</v>
      </c>
    </row>
    <row r="53" spans="2:7" x14ac:dyDescent="0.3">
      <c r="B53" s="10" t="s">
        <v>92</v>
      </c>
      <c r="C53" s="26">
        <v>17435857.039999999</v>
      </c>
      <c r="D53" s="26">
        <v>16719452.050000001</v>
      </c>
      <c r="E53" s="11" t="s">
        <v>93</v>
      </c>
      <c r="F53" s="26">
        <v>0</v>
      </c>
      <c r="G53" s="26">
        <v>0</v>
      </c>
    </row>
    <row r="54" spans="2:7" ht="22.8" x14ac:dyDescent="0.3">
      <c r="B54" s="10" t="s">
        <v>94</v>
      </c>
      <c r="C54" s="26">
        <v>3848880</v>
      </c>
      <c r="D54" s="26">
        <v>3848880</v>
      </c>
      <c r="E54" s="11" t="s">
        <v>95</v>
      </c>
      <c r="F54" s="26">
        <v>0</v>
      </c>
      <c r="G54" s="26">
        <v>0</v>
      </c>
    </row>
    <row r="55" spans="2:7" ht="21" customHeight="1" x14ac:dyDescent="0.3">
      <c r="B55" s="10" t="s">
        <v>96</v>
      </c>
      <c r="C55" s="26">
        <v>-19127065.420000002</v>
      </c>
      <c r="D55" s="26">
        <v>-18421582</v>
      </c>
      <c r="E55" s="11" t="s">
        <v>97</v>
      </c>
      <c r="F55" s="26">
        <v>0</v>
      </c>
      <c r="G55" s="26">
        <v>0</v>
      </c>
    </row>
    <row r="56" spans="2:7" x14ac:dyDescent="0.3">
      <c r="B56" s="10" t="s">
        <v>98</v>
      </c>
      <c r="C56" s="26">
        <v>0</v>
      </c>
      <c r="D56" s="26">
        <v>0</v>
      </c>
      <c r="E56" s="14"/>
      <c r="F56" s="21"/>
      <c r="G56" s="21"/>
    </row>
    <row r="57" spans="2:7" ht="24" x14ac:dyDescent="0.3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3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3">
      <c r="B59" s="10"/>
      <c r="C59" s="21"/>
      <c r="D59" s="21"/>
      <c r="E59" s="14" t="s">
        <v>102</v>
      </c>
      <c r="F59" s="20">
        <f>SUM(F47,F57)</f>
        <v>30644491.960000001</v>
      </c>
      <c r="G59" s="20">
        <f>SUM(G47,G57)</f>
        <v>1061319.02</v>
      </c>
    </row>
    <row r="60" spans="2:7" ht="24" x14ac:dyDescent="0.3">
      <c r="B60" s="4" t="s">
        <v>103</v>
      </c>
      <c r="C60" s="20">
        <f>SUM(C50:C58)</f>
        <v>10031479.919999998</v>
      </c>
      <c r="D60" s="20">
        <f>SUM(D50:D58)</f>
        <v>9862045.1600000001</v>
      </c>
      <c r="E60" s="11"/>
      <c r="F60" s="21"/>
      <c r="G60" s="21"/>
    </row>
    <row r="61" spans="2:7" x14ac:dyDescent="0.3">
      <c r="B61" s="10"/>
      <c r="C61" s="21"/>
      <c r="D61" s="21"/>
      <c r="E61" s="14" t="s">
        <v>104</v>
      </c>
      <c r="F61" s="21"/>
      <c r="G61" s="21"/>
    </row>
    <row r="62" spans="2:7" x14ac:dyDescent="0.3">
      <c r="B62" s="4" t="s">
        <v>105</v>
      </c>
      <c r="C62" s="20">
        <f>SUM(C47,C60)</f>
        <v>86849232.909999996</v>
      </c>
      <c r="D62" s="20">
        <f>SUM(D47,D60)</f>
        <v>72470510.659999996</v>
      </c>
      <c r="E62" s="14"/>
      <c r="F62" s="21"/>
      <c r="G62" s="21"/>
    </row>
    <row r="63" spans="2:7" ht="24" x14ac:dyDescent="0.3">
      <c r="B63" s="15"/>
      <c r="C63" s="23"/>
      <c r="D63" s="23"/>
      <c r="E63" s="14" t="s">
        <v>106</v>
      </c>
      <c r="F63" s="20">
        <f>SUM(F64:F66)</f>
        <v>50000000</v>
      </c>
      <c r="G63" s="20">
        <f>SUM(G64:G66)</f>
        <v>50000000</v>
      </c>
    </row>
    <row r="64" spans="2:7" x14ac:dyDescent="0.3">
      <c r="B64" s="15"/>
      <c r="C64" s="23"/>
      <c r="D64" s="23"/>
      <c r="E64" s="11" t="s">
        <v>107</v>
      </c>
      <c r="F64" s="26">
        <v>0</v>
      </c>
      <c r="G64" s="26">
        <v>0</v>
      </c>
    </row>
    <row r="65" spans="2:7" x14ac:dyDescent="0.3">
      <c r="B65" s="15"/>
      <c r="C65" s="23"/>
      <c r="D65" s="23"/>
      <c r="E65" s="11" t="s">
        <v>108</v>
      </c>
      <c r="F65" s="26">
        <v>50000000</v>
      </c>
      <c r="G65" s="26">
        <v>50000000</v>
      </c>
    </row>
    <row r="66" spans="2:7" x14ac:dyDescent="0.3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3">
      <c r="B67" s="15"/>
      <c r="C67" s="23"/>
      <c r="D67" s="23"/>
      <c r="E67" s="11"/>
      <c r="F67" s="21"/>
      <c r="G67" s="21"/>
    </row>
    <row r="68" spans="2:7" ht="24" x14ac:dyDescent="0.3">
      <c r="B68" s="15"/>
      <c r="C68" s="23"/>
      <c r="D68" s="23"/>
      <c r="E68" s="14" t="s">
        <v>110</v>
      </c>
      <c r="F68" s="20">
        <f>SUM(F69:F73)</f>
        <v>6204740.9500000011</v>
      </c>
      <c r="G68" s="20">
        <f>SUM(G69:G73)</f>
        <v>21409191.640000001</v>
      </c>
    </row>
    <row r="69" spans="2:7" x14ac:dyDescent="0.3">
      <c r="B69" s="15"/>
      <c r="C69" s="23"/>
      <c r="D69" s="23"/>
      <c r="E69" s="11" t="s">
        <v>111</v>
      </c>
      <c r="F69" s="26">
        <v>-15204450.689999999</v>
      </c>
      <c r="G69" s="26">
        <v>51217200.039999999</v>
      </c>
    </row>
    <row r="70" spans="2:7" x14ac:dyDescent="0.3">
      <c r="B70" s="15"/>
      <c r="C70" s="23"/>
      <c r="D70" s="23"/>
      <c r="E70" s="11" t="s">
        <v>112</v>
      </c>
      <c r="F70" s="26">
        <v>36028441.329999998</v>
      </c>
      <c r="G70" s="26">
        <v>-15188758.710000001</v>
      </c>
    </row>
    <row r="71" spans="2:7" x14ac:dyDescent="0.3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3">
      <c r="B72" s="15"/>
      <c r="C72" s="23"/>
      <c r="D72" s="23"/>
      <c r="E72" s="11" t="s">
        <v>114</v>
      </c>
      <c r="F72" s="26">
        <v>0</v>
      </c>
      <c r="G72" s="26">
        <v>0</v>
      </c>
    </row>
    <row r="73" spans="2:7" x14ac:dyDescent="0.3">
      <c r="B73" s="15"/>
      <c r="C73" s="23"/>
      <c r="D73" s="23"/>
      <c r="E73" s="11" t="s">
        <v>115</v>
      </c>
      <c r="F73" s="26">
        <v>-14619249.689999999</v>
      </c>
      <c r="G73" s="26">
        <v>-14619249.689999999</v>
      </c>
    </row>
    <row r="74" spans="2:7" ht="15" customHeight="1" x14ac:dyDescent="0.3">
      <c r="B74" s="15"/>
      <c r="C74" s="23"/>
      <c r="D74" s="23"/>
      <c r="E74" s="11"/>
      <c r="F74" s="21"/>
      <c r="G74" s="21"/>
    </row>
    <row r="75" spans="2:7" ht="24" x14ac:dyDescent="0.3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3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3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3">
      <c r="B78" s="15"/>
      <c r="C78" s="23"/>
      <c r="D78" s="23"/>
      <c r="E78" s="11"/>
      <c r="F78" s="21"/>
      <c r="G78" s="21"/>
    </row>
    <row r="79" spans="2:7" ht="25.95" customHeight="1" x14ac:dyDescent="0.3">
      <c r="B79" s="15"/>
      <c r="C79" s="23"/>
      <c r="D79" s="23"/>
      <c r="E79" s="14" t="s">
        <v>119</v>
      </c>
      <c r="F79" s="20">
        <f>SUM(F63,F68,F75)</f>
        <v>56204740.950000003</v>
      </c>
      <c r="G79" s="20">
        <f>SUM(G63,G68,G75)</f>
        <v>71409191.640000001</v>
      </c>
    </row>
    <row r="80" spans="2:7" ht="15" customHeight="1" x14ac:dyDescent="0.3">
      <c r="B80" s="15"/>
      <c r="C80" s="23"/>
      <c r="D80" s="23"/>
      <c r="E80" s="11"/>
      <c r="F80" s="20"/>
      <c r="G80" s="20"/>
    </row>
    <row r="81" spans="2:7" ht="24" x14ac:dyDescent="0.3">
      <c r="B81" s="15"/>
      <c r="C81" s="23"/>
      <c r="D81" s="23"/>
      <c r="E81" s="14" t="s">
        <v>120</v>
      </c>
      <c r="F81" s="20">
        <f>SUM(F59,F79)</f>
        <v>86849232.909999996</v>
      </c>
      <c r="G81" s="20">
        <f>SUM(G59,G79)</f>
        <v>72470510.659999996</v>
      </c>
    </row>
    <row r="82" spans="2:7" ht="14.25" customHeight="1" thickBot="1" x14ac:dyDescent="0.35">
      <c r="B82" s="18"/>
      <c r="C82" s="24"/>
      <c r="D82" s="24"/>
      <c r="E82" s="19"/>
      <c r="F82" s="25"/>
      <c r="G82" s="25"/>
    </row>
    <row r="83" spans="2:7" ht="15" customHeight="1" x14ac:dyDescent="0.3"/>
    <row r="84" spans="2:7" s="29" customFormat="1" x14ac:dyDescent="0.3">
      <c r="B84" s="28"/>
      <c r="C84" s="28"/>
      <c r="D84" s="28"/>
      <c r="E84" s="28"/>
    </row>
    <row r="85" spans="2:7" s="29" customFormat="1" x14ac:dyDescent="0.3">
      <c r="B85" s="28"/>
      <c r="C85" s="28"/>
      <c r="D85" s="28"/>
      <c r="E85" s="28"/>
    </row>
    <row r="86" spans="2:7" s="29" customFormat="1" x14ac:dyDescent="0.3">
      <c r="B86" s="28"/>
      <c r="C86" s="28"/>
      <c r="D86" s="28"/>
      <c r="E86" s="28"/>
    </row>
    <row r="87" spans="2:7" s="29" customFormat="1" x14ac:dyDescent="0.3">
      <c r="B87" s="28"/>
      <c r="C87" s="28"/>
      <c r="D87" s="28"/>
      <c r="E87" s="28"/>
    </row>
    <row r="88" spans="2:7" s="29" customFormat="1" x14ac:dyDescent="0.3">
      <c r="B88" s="28"/>
      <c r="C88" s="28"/>
      <c r="D88" s="28"/>
      <c r="E88" s="28"/>
    </row>
    <row r="89" spans="2:7" s="29" customFormat="1" x14ac:dyDescent="0.3">
      <c r="B89" s="28"/>
      <c r="C89" s="28"/>
      <c r="D89" s="28"/>
      <c r="E89" s="28"/>
    </row>
    <row r="90" spans="2:7" s="29" customFormat="1" x14ac:dyDescent="0.3">
      <c r="B90" s="28"/>
      <c r="C90" s="28"/>
      <c r="D90" s="28"/>
      <c r="E90" s="28"/>
    </row>
    <row r="91" spans="2:7" s="29" customFormat="1" x14ac:dyDescent="0.3">
      <c r="B91" s="28"/>
      <c r="C91" s="28"/>
      <c r="D91" s="28"/>
      <c r="E91" s="28"/>
    </row>
    <row r="92" spans="2:7" s="29" customFormat="1" x14ac:dyDescent="0.3">
      <c r="B92" s="28"/>
      <c r="C92" s="28"/>
      <c r="D92" s="28"/>
      <c r="E92" s="28"/>
    </row>
    <row r="93" spans="2:7" s="29" customFormat="1" x14ac:dyDescent="0.3">
      <c r="B93" s="28"/>
      <c r="C93" s="28"/>
      <c r="D93" s="28"/>
      <c r="E93" s="28"/>
    </row>
    <row r="94" spans="2:7" s="29" customFormat="1" x14ac:dyDescent="0.3">
      <c r="B94" s="28"/>
      <c r="C94" s="28"/>
      <c r="D94" s="28"/>
      <c r="E94" s="28"/>
    </row>
    <row r="95" spans="2:7" s="29" customFormat="1" x14ac:dyDescent="0.3">
      <c r="B95" s="28"/>
      <c r="C95" s="28"/>
      <c r="D95" s="28"/>
      <c r="E95" s="28"/>
    </row>
    <row r="96" spans="2:7" s="29" customFormat="1" x14ac:dyDescent="0.3">
      <c r="B96" s="28"/>
      <c r="C96" s="28"/>
      <c r="D96" s="28"/>
      <c r="E96" s="28"/>
    </row>
    <row r="97" spans="2:19" s="29" customFormat="1" x14ac:dyDescent="0.3">
      <c r="B97" s="28"/>
      <c r="C97" s="28"/>
      <c r="D97" s="28"/>
      <c r="E97" s="28"/>
    </row>
    <row r="98" spans="2:19" s="29" customFormat="1" x14ac:dyDescent="0.3">
      <c r="B98" s="28"/>
      <c r="C98" s="28"/>
      <c r="D98" s="28"/>
      <c r="E98" s="28"/>
    </row>
    <row r="99" spans="2:19" s="29" customFormat="1" x14ac:dyDescent="0.3">
      <c r="B99" s="28"/>
      <c r="C99" s="28"/>
      <c r="D99" s="28"/>
      <c r="E99" s="28"/>
    </row>
    <row r="100" spans="2:19" s="29" customFormat="1" x14ac:dyDescent="0.3">
      <c r="B100" s="28"/>
      <c r="C100" s="28"/>
      <c r="D100" s="28"/>
      <c r="E100" s="28"/>
      <c r="S100" s="30"/>
    </row>
    <row r="101" spans="2:19" s="29" customFormat="1" x14ac:dyDescent="0.3">
      <c r="B101" s="28"/>
      <c r="C101" s="28"/>
      <c r="D101" s="28"/>
      <c r="E101" s="28"/>
    </row>
    <row r="102" spans="2:19" s="29" customFormat="1" x14ac:dyDescent="0.3">
      <c r="B102" s="28"/>
      <c r="C102" s="28"/>
      <c r="D102" s="28"/>
      <c r="E102" s="28"/>
    </row>
    <row r="103" spans="2:19" s="29" customFormat="1" x14ac:dyDescent="0.3">
      <c r="B103" s="28"/>
      <c r="C103" s="28"/>
      <c r="D103" s="28"/>
      <c r="E103" s="28"/>
    </row>
    <row r="104" spans="2:19" s="29" customFormat="1" x14ac:dyDescent="0.3">
      <c r="B104" s="28"/>
      <c r="C104" s="28"/>
      <c r="D104" s="28"/>
      <c r="E104" s="28"/>
    </row>
    <row r="105" spans="2:19" s="29" customFormat="1" x14ac:dyDescent="0.3">
      <c r="B105" s="28"/>
      <c r="C105" s="28"/>
      <c r="D105" s="28"/>
      <c r="E105" s="28"/>
    </row>
    <row r="106" spans="2:19" s="29" customFormat="1" x14ac:dyDescent="0.3">
      <c r="B106" s="28"/>
      <c r="C106" s="28"/>
      <c r="D106" s="28"/>
      <c r="E106" s="28"/>
    </row>
    <row r="107" spans="2:19" s="29" customFormat="1" x14ac:dyDescent="0.3">
      <c r="B107" s="28"/>
      <c r="C107" s="28"/>
      <c r="D107" s="28"/>
      <c r="E107" s="28"/>
    </row>
    <row r="108" spans="2:19" s="29" customFormat="1" x14ac:dyDescent="0.3">
      <c r="B108" s="28"/>
      <c r="C108" s="28"/>
      <c r="D108" s="28"/>
      <c r="E108" s="28"/>
    </row>
    <row r="109" spans="2:19" s="29" customFormat="1" x14ac:dyDescent="0.3">
      <c r="B109" s="28"/>
      <c r="C109" s="28"/>
      <c r="D109" s="28"/>
      <c r="E109" s="28"/>
    </row>
    <row r="110" spans="2:19" s="29" customFormat="1" x14ac:dyDescent="0.3">
      <c r="B110" s="28"/>
      <c r="C110" s="28"/>
      <c r="D110" s="28"/>
      <c r="E110" s="28"/>
    </row>
    <row r="111" spans="2:19" s="29" customFormat="1" x14ac:dyDescent="0.3">
      <c r="B111" s="28"/>
      <c r="C111" s="28"/>
      <c r="D111" s="28"/>
      <c r="E111" s="28"/>
    </row>
    <row r="112" spans="2:19" s="29" customFormat="1" x14ac:dyDescent="0.3">
      <c r="B112" s="28"/>
      <c r="C112" s="28"/>
      <c r="D112" s="28"/>
      <c r="E112" s="28"/>
    </row>
    <row r="113" spans="2:5" s="29" customFormat="1" x14ac:dyDescent="0.3">
      <c r="B113" s="28"/>
      <c r="C113" s="28"/>
      <c r="D113" s="28"/>
      <c r="E113" s="28"/>
    </row>
    <row r="114" spans="2:5" s="29" customFormat="1" x14ac:dyDescent="0.3">
      <c r="B114" s="28"/>
      <c r="C114" s="28"/>
      <c r="D114" s="28"/>
      <c r="E114" s="28"/>
    </row>
    <row r="115" spans="2:5" s="29" customFormat="1" x14ac:dyDescent="0.3">
      <c r="B115" s="28"/>
      <c r="C115" s="28"/>
      <c r="D115" s="28"/>
      <c r="E115" s="28"/>
    </row>
    <row r="116" spans="2:5" s="29" customFormat="1" x14ac:dyDescent="0.3">
      <c r="B116" s="28"/>
      <c r="C116" s="28"/>
      <c r="D116" s="28"/>
      <c r="E116" s="28"/>
    </row>
    <row r="117" spans="2:5" s="29" customFormat="1" x14ac:dyDescent="0.3">
      <c r="B117" s="28"/>
      <c r="C117" s="28"/>
      <c r="D117" s="28"/>
      <c r="E117" s="28"/>
    </row>
    <row r="118" spans="2:5" s="29" customFormat="1" x14ac:dyDescent="0.3">
      <c r="B118" s="28"/>
      <c r="C118" s="28"/>
      <c r="D118" s="28"/>
      <c r="E118" s="28"/>
    </row>
    <row r="119" spans="2:5" s="29" customFormat="1" x14ac:dyDescent="0.3">
      <c r="B119" s="28"/>
      <c r="C119" s="28"/>
      <c r="D119" s="28"/>
      <c r="E119" s="28"/>
    </row>
    <row r="120" spans="2:5" s="29" customFormat="1" x14ac:dyDescent="0.3">
      <c r="B120" s="28"/>
      <c r="C120" s="28"/>
      <c r="D120" s="28"/>
      <c r="E120" s="28"/>
    </row>
    <row r="121" spans="2:5" s="29" customFormat="1" x14ac:dyDescent="0.3">
      <c r="B121" s="28"/>
      <c r="C121" s="28"/>
      <c r="D121" s="28"/>
      <c r="E121" s="28"/>
    </row>
    <row r="122" spans="2:5" s="29" customFormat="1" x14ac:dyDescent="0.3">
      <c r="B122" s="28"/>
      <c r="C122" s="28"/>
      <c r="D122" s="28"/>
      <c r="E122" s="28"/>
    </row>
    <row r="123" spans="2:5" s="29" customFormat="1" x14ac:dyDescent="0.3">
      <c r="B123" s="28"/>
      <c r="C123" s="28"/>
      <c r="D123" s="28"/>
      <c r="E123" s="28"/>
    </row>
    <row r="124" spans="2:5" s="29" customFormat="1" x14ac:dyDescent="0.3">
      <c r="B124" s="28"/>
      <c r="C124" s="28"/>
      <c r="D124" s="28"/>
      <c r="E124" s="28"/>
    </row>
    <row r="125" spans="2:5" s="29" customFormat="1" x14ac:dyDescent="0.3">
      <c r="B125" s="28"/>
      <c r="C125" s="28"/>
      <c r="D125" s="28"/>
      <c r="E125" s="28"/>
    </row>
    <row r="126" spans="2:5" s="29" customFormat="1" x14ac:dyDescent="0.3">
      <c r="B126" s="28"/>
      <c r="C126" s="28"/>
      <c r="D126" s="28"/>
      <c r="E126" s="28"/>
    </row>
    <row r="127" spans="2:5" s="29" customFormat="1" x14ac:dyDescent="0.3">
      <c r="B127" s="28"/>
      <c r="C127" s="28"/>
      <c r="D127" s="28"/>
      <c r="E127" s="28"/>
    </row>
    <row r="128" spans="2:5" s="29" customFormat="1" x14ac:dyDescent="0.3">
      <c r="B128" s="28"/>
      <c r="C128" s="28"/>
      <c r="D128" s="28"/>
      <c r="E128" s="28"/>
    </row>
    <row r="129" spans="2:5" s="29" customFormat="1" x14ac:dyDescent="0.3">
      <c r="B129" s="28"/>
      <c r="C129" s="28"/>
      <c r="D129" s="28"/>
      <c r="E129" s="28"/>
    </row>
    <row r="130" spans="2:5" s="29" customFormat="1" x14ac:dyDescent="0.3">
      <c r="B130" s="28"/>
      <c r="C130" s="28"/>
      <c r="D130" s="28"/>
      <c r="E130" s="28"/>
    </row>
    <row r="131" spans="2:5" s="29" customFormat="1" x14ac:dyDescent="0.3">
      <c r="B131" s="28"/>
      <c r="C131" s="28"/>
      <c r="D131" s="28"/>
      <c r="E131" s="28"/>
    </row>
    <row r="132" spans="2:5" s="29" customFormat="1" x14ac:dyDescent="0.3">
      <c r="B132" s="28"/>
      <c r="C132" s="28"/>
      <c r="D132" s="28"/>
      <c r="E132" s="28"/>
    </row>
    <row r="133" spans="2:5" s="29" customFormat="1" x14ac:dyDescent="0.3">
      <c r="B133" s="28"/>
      <c r="C133" s="28"/>
      <c r="D133" s="28"/>
      <c r="E133" s="28"/>
    </row>
    <row r="134" spans="2:5" s="29" customFormat="1" x14ac:dyDescent="0.3">
      <c r="B134" s="28"/>
      <c r="C134" s="28"/>
      <c r="D134" s="28"/>
      <c r="E134" s="28"/>
    </row>
    <row r="135" spans="2:5" s="29" customFormat="1" x14ac:dyDescent="0.3">
      <c r="B135" s="28"/>
      <c r="C135" s="28"/>
      <c r="D135" s="28"/>
      <c r="E135" s="28"/>
    </row>
    <row r="136" spans="2:5" s="29" customFormat="1" x14ac:dyDescent="0.3">
      <c r="B136" s="28"/>
      <c r="C136" s="28"/>
      <c r="D136" s="28"/>
      <c r="E136" s="28"/>
    </row>
    <row r="137" spans="2:5" s="29" customFormat="1" x14ac:dyDescent="0.3">
      <c r="B137" s="28"/>
      <c r="C137" s="28"/>
      <c r="D137" s="28"/>
      <c r="E137" s="28"/>
    </row>
    <row r="138" spans="2:5" s="29" customFormat="1" x14ac:dyDescent="0.3">
      <c r="B138" s="28"/>
      <c r="C138" s="28"/>
      <c r="D138" s="28"/>
      <c r="E138" s="28"/>
    </row>
    <row r="139" spans="2:5" s="29" customFormat="1" x14ac:dyDescent="0.3">
      <c r="B139" s="28"/>
      <c r="C139" s="28"/>
      <c r="D139" s="28"/>
      <c r="E139" s="28"/>
    </row>
    <row r="140" spans="2:5" s="29" customFormat="1" x14ac:dyDescent="0.3">
      <c r="B140" s="28"/>
      <c r="C140" s="28"/>
      <c r="D140" s="28"/>
      <c r="E140" s="28"/>
    </row>
    <row r="141" spans="2:5" s="29" customFormat="1" x14ac:dyDescent="0.3">
      <c r="B141" s="28"/>
      <c r="C141" s="28"/>
      <c r="D141" s="28"/>
      <c r="E141" s="28"/>
    </row>
    <row r="142" spans="2:5" s="29" customFormat="1" x14ac:dyDescent="0.3">
      <c r="B142" s="28"/>
      <c r="C142" s="28"/>
      <c r="D142" s="28"/>
      <c r="E142" s="28"/>
    </row>
    <row r="143" spans="2:5" s="29" customFormat="1" x14ac:dyDescent="0.3">
      <c r="B143" s="28"/>
      <c r="C143" s="28"/>
      <c r="D143" s="28"/>
      <c r="E143" s="28"/>
    </row>
    <row r="144" spans="2:5" s="29" customFormat="1" x14ac:dyDescent="0.3">
      <c r="B144" s="28"/>
      <c r="C144" s="28"/>
      <c r="D144" s="28"/>
      <c r="E144" s="28"/>
    </row>
    <row r="145" spans="2:5" s="29" customFormat="1" x14ac:dyDescent="0.3">
      <c r="B145" s="28"/>
      <c r="C145" s="28"/>
      <c r="D145" s="28"/>
      <c r="E145" s="28"/>
    </row>
    <row r="146" spans="2:5" s="29" customFormat="1" x14ac:dyDescent="0.3">
      <c r="B146" s="28"/>
      <c r="C146" s="28"/>
      <c r="D146" s="28"/>
      <c r="E146" s="28"/>
    </row>
    <row r="147" spans="2:5" s="29" customFormat="1" x14ac:dyDescent="0.3">
      <c r="B147" s="28"/>
      <c r="C147" s="28"/>
      <c r="D147" s="28"/>
      <c r="E147" s="28"/>
    </row>
    <row r="148" spans="2:5" s="29" customFormat="1" x14ac:dyDescent="0.3">
      <c r="B148" s="28"/>
      <c r="C148" s="28"/>
      <c r="D148" s="28"/>
      <c r="E148" s="28"/>
    </row>
    <row r="149" spans="2:5" s="29" customFormat="1" x14ac:dyDescent="0.3">
      <c r="B149" s="28"/>
      <c r="C149" s="28"/>
      <c r="D149" s="28"/>
      <c r="E149" s="28"/>
    </row>
  </sheetData>
  <sheetProtection algorithmName="SHA-512" hashValue="IvyIScPplAXwHNRmmT5mqPWUVd0xFatmbVGZRb3v5+zDtubHEgaPA3dBc0VXzHNWpVTmzxIWUkDA2PaCih/EBA==" saltValue="FDOyLTXt26twMtn16nBa/Q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2020-01-08T19:54:23Z</dcterms:created>
  <dcterms:modified xsi:type="dcterms:W3CDTF">2022-07-21T17:49:13Z</dcterms:modified>
</cp:coreProperties>
</file>